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30 ERDF\1 výzva\"/>
    </mc:Choice>
  </mc:AlternateContent>
  <xr:revisionPtr revIDLastSave="0" documentId="13_ncr:1_{B50B8AAB-E2EE-4DC4-878F-A09DE08E832C}" xr6:coauthVersionLast="36" xr6:coauthVersionMax="36" xr10:uidLastSave="{00000000-0000-0000-0000-000000000000}"/>
  <bookViews>
    <workbookView xWindow="0" yWindow="0" windowWidth="23040" windowHeight="906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technika'!$B$1:$T$21</definedName>
  </definedNames>
  <calcPr calcId="191029"/>
</workbook>
</file>

<file path=xl/calcChain.xml><?xml version="1.0" encoding="utf-8"?>
<calcChain xmlns="http://schemas.openxmlformats.org/spreadsheetml/2006/main">
  <c r="Q15" i="1" l="1"/>
  <c r="S12" i="1" l="1"/>
  <c r="S7" i="1"/>
  <c r="S9" i="1" l="1"/>
  <c r="S10" i="1"/>
  <c r="S11" i="1" l="1"/>
  <c r="S8" i="1" l="1"/>
  <c r="R15" i="1" s="1"/>
  <c r="T7" i="1" l="1"/>
</calcChain>
</file>

<file path=xl/sharedStrings.xml><?xml version="1.0" encoding="utf-8"?>
<sst xmlns="http://schemas.openxmlformats.org/spreadsheetml/2006/main" count="55" uniqueCount="49">
  <si>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</si>
  <si>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</si>
  <si>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</si>
  <si>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</si>
  <si>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</si>
  <si>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</si>
  <si>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</si>
  <si>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</si>
  <si>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</si>
  <si>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</si>
  <si>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</si>
  <si>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</si>
  <si>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</si>
  <si>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</si>
  <si>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</si>
  <si>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</si>
  <si>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</si>
  <si>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</si>
  <si>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</si>
  <si>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</si>
  <si>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</si>
  <si>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</si>
  <si>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</si>
  <si>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</si>
  <si>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</si>
  <si>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</si>
  <si>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</si>
  <si>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</si>
  <si>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</si>
  <si>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</si>
  <si>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030 - 2021 </t>
  </si>
  <si>
    <t>Výkonná grafická VR Ready stanice včetně monitoru</t>
  </si>
  <si>
    <t>Head Mounted Display</t>
  </si>
  <si>
    <t>Haptické rukavice</t>
  </si>
  <si>
    <t>Příslušenství</t>
  </si>
  <si>
    <t>2x Zařízení pro sledování pohybu na základě počítačového zpracování obrazu</t>
  </si>
  <si>
    <t>Podpora pohybu dolních končetin ve VR</t>
  </si>
  <si>
    <t>Společná faktura</t>
  </si>
  <si>
    <t>ANO</t>
  </si>
  <si>
    <t>Název projektu: ERDF II projekt Západočeské univerzity v Plzni
Číslo projektu: CZ.02.2.67/0.0/0.0/18_057/0013247</t>
  </si>
  <si>
    <t>doc. Ing. Petr Hořejší, Ph.D.,
Tel.: 37763 8495</t>
  </si>
  <si>
    <t>Univerzitní 22,
301 00 Plzeň,
Fakulta strojní -
Katedra průmyslového inženýrství a managementu 
místnost UL 301</t>
  </si>
  <si>
    <t>Kompatibilita s položkou č. 1 HMD (Podpora technologie alespoň SteamVR Tracking 2.0).
Rukavice s haptickou odezvou (informace o dotyku).
Sada 2 bezdrátových rukavic pro trackování prstů.
Přenosy v reálném čase (Latence &lt;5 ms).
Životnost baterie alespoň 3 - 4 hodiny.
Imunita vůči magnetickému poli.
11DOF analýza na každém prstu.
Kompatibilita pro Unity3D a UE4.
MotionBuilder plugin.
Nativní podpora formátu FBX.
Součástí dodávky musí být 2 dobíjecí baterie (+ nabíjecí kabel, popř. i nabíjecí adaptér).
2 Držáky senzorů kompatibilní s HMD.
Sada náhradních textilních rukavic.
Náhradní bateriový set - 2ks.
SW pro sledování doplňkových bodů na těle kompatibilní s dodávanými trackery s dopočítáním pohybů pomocí algoritmů založených na inverzní kinematice.</t>
  </si>
  <si>
    <t>6x tracker (dle nejnovějšího standardu) pro sledování bodu v prostoru (kompatibilní s pol.č. 1 a 2 - HMD a rukavice) - sledování rukou i nohou, prostředky pro uchycení trackerů (pásky nebo jiný způsob).</t>
  </si>
  <si>
    <t>Kamera s vnímáním hloubky.
Alespoň 28 nm procesní technologie.
HD rozlišení min. 1080p (max. fps 30).
Vhodný pro použití uvnitř i venku.
Aktivní IR stereo (Global Shutter) měření hloubky.
Vývojářské  SDK.</t>
  </si>
  <si>
    <t>Speciální nástavce na boty pro pohyb ve VR.
Kompatibilita s dodávaným HMD (pol.č. 1).
Integrace se SteamVR.</t>
  </si>
  <si>
    <t>Procesor: alespoň 28 500 bodů v PassMark, min. 8 jader (https://www.cpubenchmark.net/).
Paměť: alespoň 32GB v rozložení 2x 16GB, min. 3600MHz.
Pevný disk: alespoň 500GB SSD s rychlostí zápisu/čtení min. 560/530, MTBF min. 1,5 milionu a alespoň 4TB HDD.
Grafická karta: VR Ready, alespoň 23 000 bodů v PassMark (https://www.videocardbenchmark.net/high_end_gpus.html).
Grafická karta musí umožňovat - technologií DLSS (Deep Learning Super Sampling) a ray-tracing v reálném čase.
Možnost připojení monitoru a pobízeného HMD.
Monitor - 2x stejný monitor: úhlopříčka alespoň 27 palců, s nativním rozlišením alespoň fullHD, latence alespoň 4 ms, konektor HDMI, IPS panel,
obnovovací frekvence 75 Hz.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</si>
  <si>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</si>
  <si>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rPr>
        <b/>
        <sz val="11"/>
        <color theme="1"/>
        <rFont val="Calibri"/>
        <family val="2"/>
        <charset val="238"/>
        <scheme val="minor"/>
      </rPr>
      <t>Výkonný systém pro virtuální realitu realizovanou pomocí HMD a haptické pomůcky - dílčí části jsou specifikovány níže. Veškeré níže uvedené zařízení musí být vzájemně kompatibilní.</t>
    </r>
    <r>
      <rPr>
        <sz val="11"/>
        <color theme="1"/>
        <rFont val="Calibri"/>
        <family val="2"/>
        <charset val="238"/>
        <scheme val="minor"/>
      </rPr>
      <t xml:space="preserve">
HMD:
Podpora technologie SteamVR Tracking 2.0.
Rozlišení alespoň 1440x1600 pro každý panel (celkem tedy </t>
    </r>
    <r>
      <rPr>
        <sz val="11"/>
        <rFont val="Calibri"/>
        <family val="2"/>
        <charset val="238"/>
        <scheme val="minor"/>
      </rPr>
      <t>2880 x 1600</t>
    </r>
    <r>
      <rPr>
        <sz val="11"/>
        <color theme="1"/>
        <rFont val="Calibri"/>
        <family val="2"/>
        <charset val="238"/>
        <scheme val="minor"/>
      </rPr>
      <t>).
Frekvence zobrazení alespoň 120Hz (s možností využívat i nižší frekvence).
Systém dvouprvkových čoček s alespoň s 5° naklopením.
Využití stroboskopicky stmívaného podsvícení (ULMB/ELMB).
Volnost rozhlížení 360 stupňů.
2 ovladače s haptickou odezvou.
FOV alespoň 130.
Vyměnitelná čelní maska.
Integrovaná sluchátka (popř. bezkontaktní) a mikrofon.
Možnost připojení vlastních sluchátek.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</si>
</sst>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8" fillId="0" borderId="0"/>
    <xf numFmtId="0" fontId="8" fillId="0" borderId="0"/>
  </cellStyleXfs>
  <cellXfs count="12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5" fontId="0" fillId="0" borderId="19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5" fontId="0" fillId="0" borderId="21" xfId="0" applyNumberFormat="1" applyBorder="1" applyAlignment="1">
      <alignment horizontal="right" vertical="center" indent="1"/>
    </xf>
    <xf numFmtId="3" fontId="0" fillId="2" borderId="16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165" fontId="0" fillId="0" borderId="17" xfId="0" applyNumberFormat="1" applyBorder="1" applyAlignment="1">
      <alignment horizontal="right" vertical="center" indent="1"/>
    </xf>
    <xf numFmtId="0" fontId="3" fillId="3" borderId="21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23" fillId="0" borderId="0" xfId="2" applyFont="1" applyAlignment="1">
      <alignment horizontal="left" vertical="center" wrapText="1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4" fontId="0" fillId="0" borderId="22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95250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95250</xdr:colOff>
      <xdr:row>80</xdr:row>
      <xdr:rowOff>22413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424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424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58608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424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424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58608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424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424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58608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136709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54457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58609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B1" zoomScaleNormal="100" workbookViewId="0">
      <selection activeCell="G7" sqref="G7:G1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4.109375" style="1" customWidth="1"/>
    <col min="4" max="4" width="12.33203125" style="2" customWidth="1"/>
    <col min="5" max="5" width="10.5546875" style="3" customWidth="1"/>
    <col min="6" max="6" width="127.6640625" style="1" customWidth="1"/>
    <col min="7" max="7" width="29.6640625" style="4" bestFit="1" customWidth="1"/>
    <col min="8" max="8" width="24.44140625" style="4" customWidth="1"/>
    <col min="9" max="9" width="21.6640625" style="4" customWidth="1"/>
    <col min="10" max="10" width="21.6640625" style="1" customWidth="1"/>
    <col min="11" max="11" width="67.88671875" style="5" customWidth="1"/>
    <col min="12" max="12" width="24.33203125" style="5" customWidth="1"/>
    <col min="13" max="13" width="29.109375" style="5" customWidth="1"/>
    <col min="14" max="14" width="49.6640625" style="4" customWidth="1"/>
    <col min="15" max="15" width="31.88671875" style="4" customWidth="1"/>
    <col min="16" max="16" width="17.6640625" style="4" hidden="1" customWidth="1"/>
    <col min="17" max="17" width="22.88671875" style="5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7" t="s">
        <v>30</v>
      </c>
      <c r="C1" s="88"/>
      <c r="D1" s="88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3"/>
      <c r="E3" s="73"/>
      <c r="F3" s="7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5" t="s">
        <v>2</v>
      </c>
      <c r="H5" s="86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26</v>
      </c>
      <c r="I6" s="40" t="s">
        <v>16</v>
      </c>
      <c r="J6" s="39" t="s">
        <v>17</v>
      </c>
      <c r="K6" s="39" t="s">
        <v>47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4" t="s">
        <v>7</v>
      </c>
      <c r="T6" s="44" t="s">
        <v>8</v>
      </c>
      <c r="U6" s="41" t="s">
        <v>22</v>
      </c>
      <c r="V6" s="41" t="s">
        <v>23</v>
      </c>
    </row>
    <row r="7" spans="1:22" ht="276.75" customHeight="1" thickTop="1" x14ac:dyDescent="0.3">
      <c r="A7" s="20"/>
      <c r="B7" s="54">
        <v>1</v>
      </c>
      <c r="C7" s="71" t="s">
        <v>32</v>
      </c>
      <c r="D7" s="55">
        <v>1</v>
      </c>
      <c r="E7" s="56" t="s">
        <v>29</v>
      </c>
      <c r="F7" s="72" t="s">
        <v>48</v>
      </c>
      <c r="G7" s="115"/>
      <c r="H7" s="75"/>
      <c r="I7" s="97" t="s">
        <v>37</v>
      </c>
      <c r="J7" s="81" t="s">
        <v>38</v>
      </c>
      <c r="K7" s="97" t="s">
        <v>39</v>
      </c>
      <c r="L7" s="112"/>
      <c r="M7" s="100" t="s">
        <v>40</v>
      </c>
      <c r="N7" s="100" t="s">
        <v>41</v>
      </c>
      <c r="O7" s="103">
        <v>30</v>
      </c>
      <c r="P7" s="106">
        <v>280000</v>
      </c>
      <c r="Q7" s="109">
        <v>280000</v>
      </c>
      <c r="R7" s="119"/>
      <c r="S7" s="57">
        <f>D7*R7</f>
        <v>0</v>
      </c>
      <c r="T7" s="78" t="str">
        <f>IF(ISNUMBER(R15), IF(R15&gt;Q15,"NEVYHOVUJE","VYHOVUJE")," ")</f>
        <v>VYHOVUJE</v>
      </c>
      <c r="U7" s="81"/>
      <c r="V7" s="81" t="s">
        <v>12</v>
      </c>
    </row>
    <row r="8" spans="1:22" ht="278.25" customHeight="1" x14ac:dyDescent="0.3">
      <c r="A8" s="20"/>
      <c r="B8" s="48">
        <v>2</v>
      </c>
      <c r="C8" s="49" t="s">
        <v>33</v>
      </c>
      <c r="D8" s="50">
        <v>1</v>
      </c>
      <c r="E8" s="51" t="s">
        <v>29</v>
      </c>
      <c r="F8" s="65" t="s">
        <v>42</v>
      </c>
      <c r="G8" s="116"/>
      <c r="H8" s="76"/>
      <c r="I8" s="98"/>
      <c r="J8" s="82"/>
      <c r="K8" s="98"/>
      <c r="L8" s="113"/>
      <c r="M8" s="101"/>
      <c r="N8" s="101"/>
      <c r="O8" s="104"/>
      <c r="P8" s="107"/>
      <c r="Q8" s="110"/>
      <c r="R8" s="120"/>
      <c r="S8" s="58">
        <f>D8*R8</f>
        <v>0</v>
      </c>
      <c r="T8" s="79"/>
      <c r="U8" s="82"/>
      <c r="V8" s="82"/>
    </row>
    <row r="9" spans="1:22" ht="69" customHeight="1" x14ac:dyDescent="0.3">
      <c r="A9" s="20"/>
      <c r="B9" s="63">
        <v>3</v>
      </c>
      <c r="C9" s="52" t="s">
        <v>34</v>
      </c>
      <c r="D9" s="53">
        <v>1</v>
      </c>
      <c r="E9" s="64" t="s">
        <v>29</v>
      </c>
      <c r="F9" s="70" t="s">
        <v>43</v>
      </c>
      <c r="G9" s="117"/>
      <c r="H9" s="76"/>
      <c r="I9" s="98"/>
      <c r="J9" s="82"/>
      <c r="K9" s="98"/>
      <c r="L9" s="113"/>
      <c r="M9" s="101"/>
      <c r="N9" s="101"/>
      <c r="O9" s="104"/>
      <c r="P9" s="107"/>
      <c r="Q9" s="110"/>
      <c r="R9" s="121"/>
      <c r="S9" s="58">
        <f>D9*R9</f>
        <v>0</v>
      </c>
      <c r="T9" s="79"/>
      <c r="U9" s="82"/>
      <c r="V9" s="82"/>
    </row>
    <row r="10" spans="1:22" ht="110.25" customHeight="1" x14ac:dyDescent="0.3">
      <c r="A10" s="20"/>
      <c r="B10" s="63">
        <v>4</v>
      </c>
      <c r="C10" s="52" t="s">
        <v>35</v>
      </c>
      <c r="D10" s="53">
        <v>2</v>
      </c>
      <c r="E10" s="64" t="s">
        <v>29</v>
      </c>
      <c r="F10" s="70" t="s">
        <v>44</v>
      </c>
      <c r="G10" s="117"/>
      <c r="H10" s="76"/>
      <c r="I10" s="98"/>
      <c r="J10" s="82"/>
      <c r="K10" s="98"/>
      <c r="L10" s="113"/>
      <c r="M10" s="101"/>
      <c r="N10" s="101"/>
      <c r="O10" s="104"/>
      <c r="P10" s="107"/>
      <c r="Q10" s="110"/>
      <c r="R10" s="121"/>
      <c r="S10" s="58">
        <f>D10*R10</f>
        <v>0</v>
      </c>
      <c r="T10" s="79"/>
      <c r="U10" s="82"/>
      <c r="V10" s="82"/>
    </row>
    <row r="11" spans="1:22" ht="99" customHeight="1" x14ac:dyDescent="0.3">
      <c r="A11" s="20"/>
      <c r="B11" s="63">
        <v>5</v>
      </c>
      <c r="C11" s="66" t="s">
        <v>36</v>
      </c>
      <c r="D11" s="53">
        <v>1</v>
      </c>
      <c r="E11" s="64" t="s">
        <v>29</v>
      </c>
      <c r="F11" s="70" t="s">
        <v>45</v>
      </c>
      <c r="G11" s="117"/>
      <c r="H11" s="76"/>
      <c r="I11" s="98"/>
      <c r="J11" s="82"/>
      <c r="K11" s="98"/>
      <c r="L11" s="113"/>
      <c r="M11" s="101"/>
      <c r="N11" s="101"/>
      <c r="O11" s="104"/>
      <c r="P11" s="107"/>
      <c r="Q11" s="110"/>
      <c r="R11" s="121"/>
      <c r="S11" s="67">
        <f>D11*R11</f>
        <v>0</v>
      </c>
      <c r="T11" s="79"/>
      <c r="U11" s="82"/>
      <c r="V11" s="84"/>
    </row>
    <row r="12" spans="1:22" ht="211.5" customHeight="1" thickBot="1" x14ac:dyDescent="0.35">
      <c r="A12" s="20"/>
      <c r="B12" s="59">
        <v>6</v>
      </c>
      <c r="C12" s="68" t="s">
        <v>31</v>
      </c>
      <c r="D12" s="60">
        <v>1</v>
      </c>
      <c r="E12" s="61" t="s">
        <v>29</v>
      </c>
      <c r="F12" s="69" t="s">
        <v>46</v>
      </c>
      <c r="G12" s="118"/>
      <c r="H12" s="77"/>
      <c r="I12" s="99"/>
      <c r="J12" s="83"/>
      <c r="K12" s="99"/>
      <c r="L12" s="114"/>
      <c r="M12" s="102"/>
      <c r="N12" s="102"/>
      <c r="O12" s="105"/>
      <c r="P12" s="108"/>
      <c r="Q12" s="111"/>
      <c r="R12" s="122"/>
      <c r="S12" s="62">
        <f>D12*R12</f>
        <v>0</v>
      </c>
      <c r="T12" s="80"/>
      <c r="U12" s="83"/>
      <c r="V12" s="61" t="s">
        <v>11</v>
      </c>
    </row>
    <row r="13" spans="1:22" ht="17.399999999999999" customHeight="1" thickTop="1" thickBot="1" x14ac:dyDescent="0.35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82.95" customHeight="1" thickTop="1" thickBot="1" x14ac:dyDescent="0.35">
      <c r="B14" s="93" t="s">
        <v>28</v>
      </c>
      <c r="C14" s="93"/>
      <c r="D14" s="93"/>
      <c r="E14" s="93"/>
      <c r="F14" s="93"/>
      <c r="G14" s="93"/>
      <c r="H14" s="93"/>
      <c r="I14" s="93"/>
      <c r="J14" s="21"/>
      <c r="K14" s="21"/>
      <c r="L14" s="7"/>
      <c r="M14" s="7"/>
      <c r="N14" s="7"/>
      <c r="O14" s="22"/>
      <c r="P14" s="22"/>
      <c r="Q14" s="23" t="s">
        <v>9</v>
      </c>
      <c r="R14" s="94" t="s">
        <v>10</v>
      </c>
      <c r="S14" s="95"/>
      <c r="T14" s="96"/>
      <c r="U14" s="24"/>
      <c r="V14" s="25"/>
    </row>
    <row r="15" spans="1:22" ht="43.2" customHeight="1" thickTop="1" thickBot="1" x14ac:dyDescent="0.35">
      <c r="B15" s="89" t="s">
        <v>27</v>
      </c>
      <c r="C15" s="89"/>
      <c r="D15" s="89"/>
      <c r="E15" s="89"/>
      <c r="F15" s="89"/>
      <c r="G15" s="89"/>
      <c r="I15" s="26"/>
      <c r="L15" s="9"/>
      <c r="M15" s="9"/>
      <c r="N15" s="9"/>
      <c r="O15" s="27"/>
      <c r="P15" s="27"/>
      <c r="Q15" s="28">
        <f>SUM(P7:P12)</f>
        <v>280000</v>
      </c>
      <c r="R15" s="90">
        <f>SUM(S7:S12)</f>
        <v>0</v>
      </c>
      <c r="S15" s="91"/>
      <c r="T15" s="92"/>
    </row>
    <row r="16" spans="1:22" ht="15" thickTop="1" x14ac:dyDescent="0.3">
      <c r="H16" s="7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7"/>
      <c r="C17" s="47"/>
      <c r="D17" s="47"/>
      <c r="E17" s="47"/>
      <c r="F17" s="47"/>
      <c r="G17" s="73"/>
      <c r="H17" s="7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7"/>
      <c r="C18" s="47"/>
      <c r="D18" s="47"/>
      <c r="E18" s="47"/>
      <c r="F18" s="47"/>
      <c r="G18" s="73"/>
      <c r="H18" s="7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">
      <c r="B19" s="47"/>
      <c r="C19" s="47"/>
      <c r="D19" s="47"/>
      <c r="E19" s="47"/>
      <c r="F19" s="47"/>
      <c r="G19" s="73"/>
      <c r="H19" s="7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73"/>
      <c r="H99" s="7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73"/>
      <c r="H100" s="7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73"/>
      <c r="H101" s="73"/>
      <c r="I101" s="11"/>
      <c r="J101" s="11"/>
      <c r="K101" s="11"/>
      <c r="L101" s="11"/>
      <c r="M101" s="11"/>
      <c r="N101" s="6"/>
      <c r="O101" s="6"/>
      <c r="P101" s="6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</sheetData>
  <sheetProtection algorithmName="SHA-512" hashValue="S05Jd9F1i/bM3qr7EllToGLw/UNa4LkbVdzuXG9UfcwjvLdDoWm5V1wJ/xMVTybMPcoJLMGxCdQJDGDj7D770Q==" saltValue="U4ZKph+LZ5SearRZ6U079w==" spinCount="100000" sheet="1" objects="1" scenarios="1"/>
  <mergeCells count="19">
    <mergeCell ref="G5:H5"/>
    <mergeCell ref="B1:D1"/>
    <mergeCell ref="B15:G15"/>
    <mergeCell ref="R15:T15"/>
    <mergeCell ref="B14:I14"/>
    <mergeCell ref="R14:T14"/>
    <mergeCell ref="I7:I12"/>
    <mergeCell ref="J7:J12"/>
    <mergeCell ref="K7:K12"/>
    <mergeCell ref="M7:M12"/>
    <mergeCell ref="N7:N12"/>
    <mergeCell ref="O7:O12"/>
    <mergeCell ref="P7:P12"/>
    <mergeCell ref="Q7:Q12"/>
    <mergeCell ref="L7:L12"/>
    <mergeCell ref="H7:H12"/>
    <mergeCell ref="T7:T12"/>
    <mergeCell ref="U7:U12"/>
    <mergeCell ref="V7:V11"/>
  </mergeCells>
  <conditionalFormatting sqref="D7:D11 B7:B12">
    <cfRule type="containsBlanks" dxfId="8" priority="53">
      <formula>LEN(TRIM(B7))=0</formula>
    </cfRule>
  </conditionalFormatting>
  <conditionalFormatting sqref="B7:B12">
    <cfRule type="cellIs" dxfId="7" priority="50" operator="greaterThanOrEqual">
      <formula>1</formula>
    </cfRule>
  </conditionalFormatting>
  <conditionalFormatting sqref="T7">
    <cfRule type="cellIs" dxfId="6" priority="37" operator="equal">
      <formula>"VYHOVUJE"</formula>
    </cfRule>
  </conditionalFormatting>
  <conditionalFormatting sqref="T7">
    <cfRule type="cellIs" dxfId="5" priority="36" operator="equal">
      <formula>"NEVYHOVUJE"</formula>
    </cfRule>
  </conditionalFormatting>
  <conditionalFormatting sqref="G7:H7 G8:G12 R7:R12">
    <cfRule type="containsBlanks" dxfId="4" priority="30">
      <formula>LEN(TRIM(G7))=0</formula>
    </cfRule>
  </conditionalFormatting>
  <conditionalFormatting sqref="G7:H7 G8:G12 R7:R12">
    <cfRule type="notContainsBlanks" dxfId="3" priority="28">
      <formula>LEN(TRIM(G7))&gt;0</formula>
    </cfRule>
  </conditionalFormatting>
  <conditionalFormatting sqref="G7:H7 G8:G12 R7:R12">
    <cfRule type="notContainsBlanks" dxfId="2" priority="27">
      <formula>LEN(TRIM(G7))&gt;0</formula>
    </cfRule>
  </conditionalFormatting>
  <conditionalFormatting sqref="G7:H7 G8:G12">
    <cfRule type="notContainsBlanks" dxfId="1" priority="26">
      <formula>LEN(TRIM(G7))&gt;0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2021-06-22T09:32:10Z</dcterms:modified>
</cp:coreProperties>
</file>